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cpiforthemonthofnovember2021\"/>
    </mc:Choice>
  </mc:AlternateContent>
  <xr:revisionPtr revIDLastSave="0" documentId="13_ncr:1_{772F536C-450D-4483-B642-B9FADE1858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esel Nov 2021" sheetId="7" r:id="rId1"/>
    <sheet name="Diesel JUN 2015 - November 2021" sheetId="1" r:id="rId2"/>
  </sheets>
  <definedNames>
    <definedName name="_xlnm._FilterDatabase" localSheetId="1" hidden="1">'Diesel JUN 2015 - November 2021'!$A$2:$CB$44</definedName>
    <definedName name="ago">#REF!</definedName>
    <definedName name="zo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42" i="1" l="1"/>
  <c r="CA42" i="1"/>
  <c r="BZ42" i="1"/>
  <c r="BY42" i="1"/>
  <c r="BX42" i="1"/>
  <c r="CB43" i="1" l="1"/>
  <c r="CA43" i="1"/>
  <c r="BZ43" i="1"/>
  <c r="BY43" i="1"/>
  <c r="BW42" i="1"/>
  <c r="BX43" i="1" s="1"/>
  <c r="BV42" i="1"/>
  <c r="BU42" i="1"/>
  <c r="BT42" i="1"/>
  <c r="BS42" i="1"/>
  <c r="BR42" i="1"/>
  <c r="BQ42" i="1"/>
  <c r="BP42" i="1"/>
  <c r="CB44" i="1" s="1"/>
  <c r="BO42" i="1"/>
  <c r="CA44" i="1" s="1"/>
  <c r="BN42" i="1"/>
  <c r="BZ44" i="1" s="1"/>
  <c r="BM42" i="1"/>
  <c r="BY44" i="1" s="1"/>
  <c r="BL42" i="1"/>
  <c r="BX44" i="1" s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D43" i="1" l="1"/>
  <c r="H43" i="1"/>
  <c r="BW44" i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<sst xmlns="http://schemas.openxmlformats.org/spreadsheetml/2006/main" count="136" uniqueCount="58">
  <si>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</si>
  <si>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</si>
  <si>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</si>
  <si>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</si>
  <si>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</si>
  <si>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</si>
  <si>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</si>
  <si>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</si>
  <si>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</si>
  <si>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</si>
  <si>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</si>
  <si>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</si>
  <si>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</si>
  <si>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</si>
  <si>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</si>
  <si>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</si>
  <si>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</si>
  <si>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</si>
  <si>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</si>
  <si>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</si>
  <si>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</si>
  <si>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</si>
  <si>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</si>
  <si>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</si>
  <si>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</si>
  <si>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</si>
  <si>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</si>
  <si>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</si>
  <si>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</si>
  <si>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</si>
  <si>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</si>
  <si>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</si>
  <si>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</si>
  <si>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</si>
  <si>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</si>
  <si>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</si>
  <si>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</si>
  <si>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</si>
  <si>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</si>
  <si>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</si>
  <si>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</si>
  <si>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</si>
  <si>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</si>
  <si>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</si>
  <si>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 xml:space="preserve">PRICE WATCH </t>
  </si>
  <si>
    <t>MoM</t>
  </si>
  <si>
    <t>YoY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</si>
  <si>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</si>
  <si>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</si>
  <si>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</si>
  <si>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</si>
  <si>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</si>
  <si>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</si>
  <si>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</si>
  <si>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NATIONAL</t>
  </si>
  <si>
    <t>HIGHEST AVERAGE PRICES</t>
  </si>
  <si>
    <t>LOWEST AVERAGE PRICES</t>
  </si>
  <si>
    <t>AUTOMOTIVE GASOLINE OIL AVERAGE PRICE PER 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</si>
</sst>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5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indexed="0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</cellStyleXfs>
  <cellXfs count="76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2" fontId="22" fillId="0" borderId="2" xfId="2" applyNumberFormat="1" applyFont="1" applyFill="1" applyBorder="1" applyAlignment="1" applyProtection="1">
      <alignment horizontal="right" wrapText="1"/>
    </xf>
    <xf numFmtId="43" fontId="22" fillId="0" borderId="2" xfId="7" applyNumberFormat="1" applyFont="1" applyFill="1" applyBorder="1" applyAlignment="1" applyProtection="1">
      <alignment horizontal="right" wrapText="1"/>
    </xf>
    <xf numFmtId="2" fontId="22" fillId="0" borderId="2" xfId="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5" borderId="5" xfId="0" applyFont="1" applyFill="1" applyBorder="1">
      <alignment vertical="center"/>
    </xf>
    <xf numFmtId="17" fontId="23" fillId="6" borderId="5" xfId="1" applyNumberFormat="1" applyFont="1" applyFill="1" applyBorder="1" applyAlignment="1" applyProtection="1">
      <alignment horizontal="center"/>
    </xf>
    <xf numFmtId="0" fontId="23" fillId="5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4" fontId="0" fillId="4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4" fontId="0" fillId="0" borderId="5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left" vertical="center"/>
    </xf>
    <xf numFmtId="4" fontId="0" fillId="7" borderId="5" xfId="0" applyNumberForma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/>
    </xf>
    <xf numFmtId="4" fontId="23" fillId="5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5" xfId="1" applyFont="1" applyBorder="1" applyAlignment="1" applyProtection="1">
      <alignment horizontal="left" wrapText="1"/>
    </xf>
    <xf numFmtId="2" fontId="3" fillId="0" borderId="5" xfId="4" applyNumberFormat="1" applyFont="1" applyBorder="1" applyAlignment="1" applyProtection="1">
      <alignment horizontal="right" wrapText="1"/>
    </xf>
    <xf numFmtId="0" fontId="18" fillId="0" borderId="6" xfId="1" applyFont="1" applyBorder="1" applyAlignment="1" applyProtection="1">
      <alignment horizontal="center"/>
    </xf>
    <xf numFmtId="0" fontId="18" fillId="0" borderId="7" xfId="1" applyFont="1" applyBorder="1" applyAlignment="1" applyProtection="1">
      <alignment horizontal="center"/>
    </xf>
    <xf numFmtId="0" fontId="24" fillId="0" borderId="0" xfId="0" applyFont="1" applyAlignment="1">
      <alignment horizontal="center" vertical="center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6C76-28FA-42CD-9209-FCC62AB53C61}">
  <dimension ref="A1:I48"/>
  <sheetViews>
    <sheetView tabSelected="1" workbookViewId="0">
      <selection activeCell="L20" sqref="L20"/>
    </sheetView>
  </sheetViews>
  <sheetFormatPr defaultRowHeight="14.4"/>
  <cols>
    <col min="1" max="1" width="15.109375" bestFit="1" customWidth="1"/>
    <col min="2" max="6" width="8.88671875" style="58"/>
    <col min="8" max="8" width="14.33203125" customWidth="1"/>
  </cols>
  <sheetData>
    <row r="1" spans="1:9">
      <c r="A1" s="75" t="s">
        <v>57</v>
      </c>
      <c r="B1" s="75"/>
      <c r="C1" s="75"/>
      <c r="D1" s="75"/>
      <c r="E1" s="75"/>
      <c r="F1" s="75"/>
      <c r="G1" s="75"/>
      <c r="H1" s="75"/>
      <c r="I1" s="75"/>
    </row>
    <row r="2" spans="1:9">
      <c r="A2" s="59"/>
      <c r="B2" s="60">
        <v>44136</v>
      </c>
      <c r="C2" s="60">
        <v>44470</v>
      </c>
      <c r="D2" s="60">
        <v>44501</v>
      </c>
      <c r="E2" s="61" t="s">
        <v>45</v>
      </c>
      <c r="F2" s="61" t="s">
        <v>46</v>
      </c>
      <c r="H2" s="73" t="s">
        <v>55</v>
      </c>
      <c r="I2" s="74"/>
    </row>
    <row r="3" spans="1:9">
      <c r="A3" s="62" t="s">
        <v>48</v>
      </c>
      <c r="B3" s="63">
        <v>227.5</v>
      </c>
      <c r="C3" s="63">
        <v>251.60588508282041</v>
      </c>
      <c r="D3" s="63">
        <v>279.33310657596371</v>
      </c>
      <c r="E3" s="63">
        <v>11.415379638804025</v>
      </c>
      <c r="F3" s="63">
        <v>25.729126494582626</v>
      </c>
      <c r="H3" s="71" t="s">
        <v>13</v>
      </c>
      <c r="I3" s="72">
        <v>329</v>
      </c>
    </row>
    <row r="4" spans="1:9">
      <c r="A4" s="64" t="s">
        <v>24</v>
      </c>
      <c r="B4" s="65">
        <v>182.5</v>
      </c>
      <c r="C4" s="65">
        <v>229.29673601213614</v>
      </c>
      <c r="D4" s="65">
        <v>318</v>
      </c>
      <c r="E4" s="65">
        <v>38.68492222373763</v>
      </c>
      <c r="F4" s="65">
        <v>74.246575342465746</v>
      </c>
      <c r="H4" s="71" t="s">
        <v>17</v>
      </c>
      <c r="I4" s="72">
        <v>324.4736842105263</v>
      </c>
    </row>
    <row r="5" spans="1:9">
      <c r="A5" s="64" t="s">
        <v>2</v>
      </c>
      <c r="B5" s="65">
        <v>237</v>
      </c>
      <c r="C5" s="65">
        <v>267</v>
      </c>
      <c r="D5" s="65">
        <v>301</v>
      </c>
      <c r="E5" s="65">
        <v>12.73408239700376</v>
      </c>
      <c r="F5" s="65">
        <v>27.004219409282697</v>
      </c>
      <c r="H5" s="71" t="s">
        <v>29</v>
      </c>
      <c r="I5" s="72">
        <v>318.30769230769232</v>
      </c>
    </row>
    <row r="6" spans="1:9">
      <c r="A6" s="64" t="s">
        <v>53</v>
      </c>
      <c r="B6" s="65">
        <v>196.33333333333334</v>
      </c>
      <c r="C6" s="65">
        <v>254.1</v>
      </c>
      <c r="D6" s="65">
        <v>293.88888888888891</v>
      </c>
      <c r="E6" s="65">
        <v>15.658752022388398</v>
      </c>
      <c r="F6" s="65">
        <v>49.688737973967193</v>
      </c>
      <c r="H6" s="70"/>
      <c r="I6" s="70"/>
    </row>
    <row r="7" spans="1:9">
      <c r="A7" s="64" t="s">
        <v>31</v>
      </c>
      <c r="B7" s="65">
        <v>235</v>
      </c>
      <c r="C7" s="65">
        <v>247.344459567607</v>
      </c>
      <c r="D7" s="65">
        <v>272.5</v>
      </c>
      <c r="E7" s="65">
        <v>10.170246172632474</v>
      </c>
      <c r="F7" s="65">
        <v>15.957446808510639</v>
      </c>
      <c r="H7" s="73" t="s">
        <v>56</v>
      </c>
      <c r="I7" s="74"/>
    </row>
    <row r="8" spans="1:9">
      <c r="A8" s="64" t="s">
        <v>23</v>
      </c>
      <c r="B8" s="65">
        <v>228.33333333333334</v>
      </c>
      <c r="C8" s="65">
        <v>257.5</v>
      </c>
      <c r="D8" s="65">
        <v>272.14285714285717</v>
      </c>
      <c r="E8" s="65">
        <v>5.6865464632455058</v>
      </c>
      <c r="F8" s="65">
        <v>19.1866527632951</v>
      </c>
      <c r="H8" s="71" t="s">
        <v>22</v>
      </c>
      <c r="I8" s="72">
        <v>214.16666666666666</v>
      </c>
    </row>
    <row r="9" spans="1:9">
      <c r="A9" s="64" t="s">
        <v>8</v>
      </c>
      <c r="B9" s="65">
        <v>263.33333333333331</v>
      </c>
      <c r="C9" s="65">
        <v>246</v>
      </c>
      <c r="D9" s="65">
        <v>251.8</v>
      </c>
      <c r="E9" s="65">
        <v>2.3577235772357881</v>
      </c>
      <c r="F9" s="65">
        <v>-4.3797468354430151</v>
      </c>
      <c r="H9" s="71" t="s">
        <v>35</v>
      </c>
      <c r="I9" s="72">
        <v>220</v>
      </c>
    </row>
    <row r="10" spans="1:9">
      <c r="A10" s="64" t="s">
        <v>27</v>
      </c>
      <c r="B10" s="65">
        <v>250</v>
      </c>
      <c r="C10" s="65">
        <v>260</v>
      </c>
      <c r="D10" s="65">
        <v>246</v>
      </c>
      <c r="E10" s="65">
        <v>-5.3846153846153868</v>
      </c>
      <c r="F10" s="65">
        <v>-1.5999999999999943</v>
      </c>
      <c r="H10" s="71" t="s">
        <v>21</v>
      </c>
      <c r="I10" s="72">
        <v>224.375</v>
      </c>
    </row>
    <row r="11" spans="1:9">
      <c r="A11" s="66" t="s">
        <v>49</v>
      </c>
      <c r="B11" s="67">
        <v>232.07142857142864</v>
      </c>
      <c r="C11" s="67">
        <v>257.25</v>
      </c>
      <c r="D11" s="67">
        <v>274.92361111111109</v>
      </c>
      <c r="E11" s="67">
        <v>7.0750282638600384</v>
      </c>
      <c r="F11" s="67">
        <v>19.504934880214226</v>
      </c>
    </row>
    <row r="12" spans="1:9">
      <c r="A12" s="64" t="s">
        <v>16</v>
      </c>
      <c r="B12" s="65">
        <v>200</v>
      </c>
      <c r="C12" s="65">
        <v>255</v>
      </c>
      <c r="D12" s="65">
        <v>313.33333333333331</v>
      </c>
      <c r="E12" s="65">
        <v>22.875816993464042</v>
      </c>
      <c r="F12" s="65">
        <v>56.666666666666657</v>
      </c>
    </row>
    <row r="13" spans="1:9">
      <c r="A13" s="64" t="s">
        <v>6</v>
      </c>
      <c r="B13" s="65">
        <v>231.42857142857142</v>
      </c>
      <c r="C13" s="65">
        <v>252.5</v>
      </c>
      <c r="D13" s="65">
        <v>296.875</v>
      </c>
      <c r="E13" s="65">
        <v>17.574257425742573</v>
      </c>
      <c r="F13" s="65">
        <v>28.27932098765433</v>
      </c>
    </row>
    <row r="14" spans="1:9">
      <c r="A14" s="64" t="s">
        <v>34</v>
      </c>
      <c r="B14" s="65">
        <v>251.666666666667</v>
      </c>
      <c r="C14" s="65">
        <v>280</v>
      </c>
      <c r="D14" s="65">
        <v>285.83333333333331</v>
      </c>
      <c r="E14" s="65">
        <v>2.0833333333333286</v>
      </c>
      <c r="F14" s="65">
        <v>13.576158940397193</v>
      </c>
    </row>
    <row r="15" spans="1:9">
      <c r="A15" s="64" t="s">
        <v>3</v>
      </c>
      <c r="B15" s="65">
        <v>237.5</v>
      </c>
      <c r="C15" s="65">
        <v>250.5</v>
      </c>
      <c r="D15" s="65">
        <v>285</v>
      </c>
      <c r="E15" s="65">
        <v>13.772455089820369</v>
      </c>
      <c r="F15" s="65">
        <v>20</v>
      </c>
    </row>
    <row r="16" spans="1:9">
      <c r="A16" s="64" t="s">
        <v>9</v>
      </c>
      <c r="B16" s="65">
        <v>248.5</v>
      </c>
      <c r="C16" s="65">
        <v>278.5</v>
      </c>
      <c r="D16" s="65">
        <v>248.5</v>
      </c>
      <c r="E16" s="65">
        <v>-10.77199281867145</v>
      </c>
      <c r="F16" s="65">
        <v>0</v>
      </c>
    </row>
    <row r="17" spans="1:6">
      <c r="A17" s="64" t="s">
        <v>35</v>
      </c>
      <c r="B17" s="65">
        <v>223.33333333333334</v>
      </c>
      <c r="C17" s="65">
        <v>227</v>
      </c>
      <c r="D17" s="65">
        <v>220</v>
      </c>
      <c r="E17" s="65">
        <v>-3.0837004405286308</v>
      </c>
      <c r="F17" s="65">
        <v>-1.4925373134328339</v>
      </c>
    </row>
    <row r="18" spans="1:6">
      <c r="A18" s="66" t="s">
        <v>52</v>
      </c>
      <c r="B18" s="67">
        <v>234.41729141605168</v>
      </c>
      <c r="C18" s="67">
        <v>237.48833230261798</v>
      </c>
      <c r="D18" s="67">
        <v>248.38461657390229</v>
      </c>
      <c r="E18" s="67">
        <v>4.644576455225482</v>
      </c>
      <c r="F18" s="67">
        <v>6.585925593421889</v>
      </c>
    </row>
    <row r="19" spans="1:6">
      <c r="A19" s="64" t="s">
        <v>20</v>
      </c>
      <c r="B19" s="65">
        <v>234.2</v>
      </c>
      <c r="C19" s="65">
        <v>236.18181818181799</v>
      </c>
      <c r="D19" s="65">
        <v>278.5</v>
      </c>
      <c r="E19" s="65">
        <v>17.917628945342685</v>
      </c>
      <c r="F19" s="65">
        <v>18.915456874466273</v>
      </c>
    </row>
    <row r="20" spans="1:6">
      <c r="A20" s="64" t="s">
        <v>18</v>
      </c>
      <c r="B20" s="65">
        <v>216.34222455496771</v>
      </c>
      <c r="C20" s="65">
        <v>252.5</v>
      </c>
      <c r="D20" s="65">
        <v>275.71428571428572</v>
      </c>
      <c r="E20" s="65">
        <v>9.1937765205091893</v>
      </c>
      <c r="F20" s="65">
        <v>27.4435844789203</v>
      </c>
    </row>
    <row r="21" spans="1:6">
      <c r="A21" s="64" t="s">
        <v>19</v>
      </c>
      <c r="B21" s="65">
        <v>226.44444444444446</v>
      </c>
      <c r="C21" s="65">
        <v>265.22222222222223</v>
      </c>
      <c r="D21" s="65">
        <v>260.63636363636363</v>
      </c>
      <c r="E21" s="65">
        <v>-1.7290627261301807</v>
      </c>
      <c r="F21" s="65">
        <v>15.09947363725577</v>
      </c>
    </row>
    <row r="22" spans="1:6">
      <c r="A22" s="64" t="s">
        <v>36</v>
      </c>
      <c r="B22" s="65">
        <v>248</v>
      </c>
      <c r="C22" s="65">
        <v>223.333333333333</v>
      </c>
      <c r="D22" s="65">
        <v>250</v>
      </c>
      <c r="E22" s="65">
        <v>11.940298507462856</v>
      </c>
      <c r="F22" s="65">
        <v>0.80645161290323131</v>
      </c>
    </row>
    <row r="23" spans="1:6">
      <c r="A23" s="64" t="s">
        <v>33</v>
      </c>
      <c r="B23" s="65">
        <v>228.75</v>
      </c>
      <c r="C23" s="65">
        <v>235.3</v>
      </c>
      <c r="D23" s="65">
        <v>235.3</v>
      </c>
      <c r="E23" s="65">
        <v>0</v>
      </c>
      <c r="F23" s="65">
        <v>2.8633879781420717</v>
      </c>
    </row>
    <row r="24" spans="1:6">
      <c r="A24" s="64" t="s">
        <v>21</v>
      </c>
      <c r="B24" s="65">
        <v>228.61294234152101</v>
      </c>
      <c r="C24" s="65">
        <v>235.71428571428601</v>
      </c>
      <c r="D24" s="65">
        <v>224.375</v>
      </c>
      <c r="E24" s="65">
        <v>-4.810606060606176</v>
      </c>
      <c r="F24" s="65">
        <v>-1.8537630888762209</v>
      </c>
    </row>
    <row r="25" spans="1:6">
      <c r="A25" s="64" t="s">
        <v>22</v>
      </c>
      <c r="B25" s="65">
        <v>258.57142857142856</v>
      </c>
      <c r="C25" s="65">
        <v>214.16666666666666</v>
      </c>
      <c r="D25" s="65">
        <v>214.16666666666666</v>
      </c>
      <c r="E25" s="65">
        <v>0</v>
      </c>
      <c r="F25" s="65">
        <v>-17.173112338858203</v>
      </c>
    </row>
    <row r="26" spans="1:6">
      <c r="A26" s="66" t="s">
        <v>47</v>
      </c>
      <c r="B26" s="67">
        <v>223.3642857142857</v>
      </c>
      <c r="C26" s="67">
        <v>256.52395382395378</v>
      </c>
      <c r="D26" s="67">
        <v>296.28461779448622</v>
      </c>
      <c r="E26" s="67">
        <v>15.608946040452315</v>
      </c>
      <c r="F26" s="67">
        <v>33.266056271715492</v>
      </c>
    </row>
    <row r="27" spans="1:6">
      <c r="A27" s="64" t="s">
        <v>17</v>
      </c>
      <c r="B27" s="65">
        <v>219.33333333333334</v>
      </c>
      <c r="C27" s="65">
        <v>261.94444444444446</v>
      </c>
      <c r="D27" s="65">
        <v>324.4736842105263</v>
      </c>
      <c r="E27" s="65">
        <v>23.871183791929454</v>
      </c>
      <c r="F27" s="65">
        <v>47.936330187170029</v>
      </c>
    </row>
    <row r="28" spans="1:6">
      <c r="A28" s="64" t="s">
        <v>12</v>
      </c>
      <c r="B28" s="65">
        <v>219.16666666666666</v>
      </c>
      <c r="C28" s="65">
        <v>258</v>
      </c>
      <c r="D28" s="65">
        <v>302.14285714285717</v>
      </c>
      <c r="E28" s="65">
        <v>17.109634551495034</v>
      </c>
      <c r="F28" s="65">
        <v>37.859858772406312</v>
      </c>
    </row>
    <row r="29" spans="1:6">
      <c r="A29" s="64" t="s">
        <v>15</v>
      </c>
      <c r="B29" s="65">
        <v>218.5</v>
      </c>
      <c r="C29" s="65">
        <v>246.81818181818181</v>
      </c>
      <c r="D29" s="65">
        <v>295.9375</v>
      </c>
      <c r="E29" s="65">
        <v>19.901012891344379</v>
      </c>
      <c r="F29" s="65">
        <v>35.440503432494268</v>
      </c>
    </row>
    <row r="30" spans="1:6">
      <c r="A30" s="64" t="s">
        <v>5</v>
      </c>
      <c r="B30" s="65">
        <v>211.07142857142858</v>
      </c>
      <c r="C30" s="65">
        <v>247.85714285714286</v>
      </c>
      <c r="D30" s="65">
        <v>284.58333333333331</v>
      </c>
      <c r="E30" s="65">
        <v>14.817483189241102</v>
      </c>
      <c r="F30" s="65">
        <v>34.827975183305114</v>
      </c>
    </row>
    <row r="31" spans="1:6">
      <c r="A31" s="64" t="s">
        <v>0</v>
      </c>
      <c r="B31" s="65">
        <v>248.75</v>
      </c>
      <c r="C31" s="65">
        <v>268</v>
      </c>
      <c r="D31" s="65">
        <v>274.28571428571428</v>
      </c>
      <c r="E31" s="65">
        <v>2.3454157782516063</v>
      </c>
      <c r="F31" s="65">
        <v>10.265613783201715</v>
      </c>
    </row>
    <row r="32" spans="1:6">
      <c r="A32" s="66" t="s">
        <v>50</v>
      </c>
      <c r="B32" s="67">
        <v>216.80734082012509</v>
      </c>
      <c r="C32" s="67">
        <v>259.49626530342078</v>
      </c>
      <c r="D32" s="67">
        <v>287.90882973235915</v>
      </c>
      <c r="E32" s="67">
        <v>11.056139519868076</v>
      </c>
      <c r="F32" s="67">
        <v>33.21075027767305</v>
      </c>
    </row>
    <row r="33" spans="1:6">
      <c r="A33" s="64" t="s">
        <v>13</v>
      </c>
      <c r="B33" s="65">
        <v>207</v>
      </c>
      <c r="C33" s="65">
        <v>254.07549391842699</v>
      </c>
      <c r="D33" s="65">
        <v>329</v>
      </c>
      <c r="E33" s="65">
        <v>29.489072293460993</v>
      </c>
      <c r="F33" s="65">
        <v>58.937198067632835</v>
      </c>
    </row>
    <row r="34" spans="1:6">
      <c r="A34" s="64" t="s">
        <v>11</v>
      </c>
      <c r="B34" s="65">
        <v>212.80033577042352</v>
      </c>
      <c r="C34" s="65">
        <v>268.36363636363637</v>
      </c>
      <c r="D34" s="65">
        <v>285</v>
      </c>
      <c r="E34" s="65">
        <v>6.1991869918699223</v>
      </c>
      <c r="F34" s="65">
        <v>33.928360107226524</v>
      </c>
    </row>
    <row r="35" spans="1:6">
      <c r="A35" s="64" t="s">
        <v>10</v>
      </c>
      <c r="B35" s="65">
        <v>226.1875</v>
      </c>
      <c r="C35" s="65">
        <v>266.53846153846155</v>
      </c>
      <c r="D35" s="65">
        <v>284.11764705882354</v>
      </c>
      <c r="E35" s="65">
        <v>6.5953654188948292</v>
      </c>
      <c r="F35" s="65">
        <v>25.611559904425988</v>
      </c>
    </row>
    <row r="36" spans="1:6">
      <c r="A36" s="64" t="s">
        <v>32</v>
      </c>
      <c r="B36" s="65">
        <v>215.41176470588235</v>
      </c>
      <c r="C36" s="65">
        <v>259.25</v>
      </c>
      <c r="D36" s="65">
        <v>282.76190476190476</v>
      </c>
      <c r="E36" s="65">
        <v>9.0692014510722458</v>
      </c>
      <c r="F36" s="65">
        <v>31.265766820108695</v>
      </c>
    </row>
    <row r="37" spans="1:6">
      <c r="A37" s="64" t="s">
        <v>7</v>
      </c>
      <c r="B37" s="65">
        <v>207.77777777777777</v>
      </c>
      <c r="C37" s="65">
        <v>248.75</v>
      </c>
      <c r="D37" s="65">
        <v>273.84615384615387</v>
      </c>
      <c r="E37" s="65">
        <v>10.088906068805571</v>
      </c>
      <c r="F37" s="65">
        <v>31.797614150555319</v>
      </c>
    </row>
    <row r="38" spans="1:6">
      <c r="A38" s="64" t="s">
        <v>4</v>
      </c>
      <c r="B38" s="65">
        <v>231.66666666666666</v>
      </c>
      <c r="C38" s="65">
        <v>260</v>
      </c>
      <c r="D38" s="65">
        <v>272.72727272727275</v>
      </c>
      <c r="E38" s="65">
        <v>4.8951048951048932</v>
      </c>
      <c r="F38" s="65">
        <v>17.724002616088953</v>
      </c>
    </row>
    <row r="39" spans="1:6">
      <c r="A39" s="66" t="s">
        <v>51</v>
      </c>
      <c r="B39" s="67">
        <v>205.83427318295742</v>
      </c>
      <c r="C39" s="67">
        <v>265.64193121693114</v>
      </c>
      <c r="D39" s="67">
        <v>287.89408906882591</v>
      </c>
      <c r="E39" s="67">
        <v>8.4660092585919013</v>
      </c>
      <c r="F39" s="67">
        <v>40.399597194854913</v>
      </c>
    </row>
    <row r="40" spans="1:6">
      <c r="A40" s="64" t="s">
        <v>29</v>
      </c>
      <c r="B40" s="65">
        <v>192.66666666666666</v>
      </c>
      <c r="C40" s="65">
        <v>260.22222222222223</v>
      </c>
      <c r="D40" s="65">
        <v>318.30769230769232</v>
      </c>
      <c r="E40" s="65">
        <v>22.321487223280556</v>
      </c>
      <c r="F40" s="65">
        <v>65.21160500399256</v>
      </c>
    </row>
    <row r="41" spans="1:6">
      <c r="A41" s="64" t="s">
        <v>25</v>
      </c>
      <c r="B41" s="65">
        <v>214.68421052631578</v>
      </c>
      <c r="C41" s="65">
        <v>258.75</v>
      </c>
      <c r="D41" s="65">
        <v>294.73684210526318</v>
      </c>
      <c r="E41" s="65">
        <v>13.907958301550977</v>
      </c>
      <c r="F41" s="65">
        <v>37.288551115469488</v>
      </c>
    </row>
    <row r="42" spans="1:6">
      <c r="A42" s="64" t="s">
        <v>30</v>
      </c>
      <c r="B42" s="65">
        <v>197.57142857142858</v>
      </c>
      <c r="C42" s="65">
        <v>273.13333333333298</v>
      </c>
      <c r="D42" s="65">
        <v>293.33333333333331</v>
      </c>
      <c r="E42" s="65">
        <v>7.3956553575788462</v>
      </c>
      <c r="F42" s="65">
        <v>48.469510725475999</v>
      </c>
    </row>
    <row r="43" spans="1:6">
      <c r="A43" s="64" t="s">
        <v>39</v>
      </c>
      <c r="B43" s="65">
        <v>205</v>
      </c>
      <c r="C43" s="65">
        <v>275.35714285714283</v>
      </c>
      <c r="D43" s="65">
        <v>285.5</v>
      </c>
      <c r="E43" s="65">
        <v>3.6835278858625315</v>
      </c>
      <c r="F43" s="65">
        <v>39.268292682926813</v>
      </c>
    </row>
    <row r="44" spans="1:6">
      <c r="A44" s="64" t="s">
        <v>28</v>
      </c>
      <c r="B44" s="65">
        <v>220.5</v>
      </c>
      <c r="C44" s="65">
        <v>268.88888888888891</v>
      </c>
      <c r="D44" s="65">
        <v>271.66666666666669</v>
      </c>
      <c r="E44" s="65">
        <v>1.0330578512396613</v>
      </c>
      <c r="F44" s="65">
        <v>23.204837490551782</v>
      </c>
    </row>
    <row r="45" spans="1:6">
      <c r="A45" s="64" t="s">
        <v>14</v>
      </c>
      <c r="B45" s="65">
        <v>204.58333333333334</v>
      </c>
      <c r="C45" s="65">
        <v>257.5</v>
      </c>
      <c r="D45" s="65">
        <v>263.82</v>
      </c>
      <c r="E45" s="65">
        <v>2.4543689320388324</v>
      </c>
      <c r="F45" s="65">
        <v>28.954786150712835</v>
      </c>
    </row>
    <row r="46" spans="1:6">
      <c r="A46" s="68" t="s">
        <v>54</v>
      </c>
      <c r="B46" s="69">
        <v>223.74380334948256</v>
      </c>
      <c r="C46" s="69">
        <v>254.07049918756624</v>
      </c>
      <c r="D46" s="69">
        <v>277.83260352689922</v>
      </c>
      <c r="E46" s="69">
        <v>9.3525633299876887</v>
      </c>
      <c r="F46" s="69">
        <v>24.174434941973004</v>
      </c>
    </row>
    <row r="47" spans="1:6">
      <c r="A47" s="56"/>
      <c r="B47" s="57"/>
      <c r="C47" s="57"/>
      <c r="D47" s="57"/>
      <c r="E47" s="57"/>
      <c r="F47" s="57"/>
    </row>
    <row r="48" spans="1:6">
      <c r="A48" s="55"/>
      <c r="B48" s="57"/>
      <c r="C48" s="57"/>
      <c r="D48" s="57"/>
      <c r="E48" s="57"/>
      <c r="F48" s="57"/>
    </row>
  </sheetData>
  <mergeCells count="3">
    <mergeCell ref="H2:I2"/>
    <mergeCell ref="H7:I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C60"/>
  <sheetViews>
    <sheetView workbookViewId="0">
      <pane xSplit="1" ySplit="4" topLeftCell="BV33" activePane="bottomRight" state="frozen"/>
      <selection pane="topRight"/>
      <selection pane="bottomLeft"/>
      <selection pane="bottomRight" activeCell="CB43" sqref="CB43"/>
    </sheetView>
  </sheetViews>
  <sheetFormatPr defaultColWidth="10" defaultRowHeight="15" customHeight="1"/>
  <cols>
    <col min="1" max="1" width="18.44140625" customWidth="1"/>
    <col min="2" max="2" width="11.33203125" customWidth="1"/>
    <col min="7" max="18" width="9.109375" customWidth="1"/>
    <col min="80" max="80" width="10.88671875" bestFit="1" customWidth="1"/>
  </cols>
  <sheetData>
    <row r="2" spans="1:81" ht="15" customHeight="1">
      <c r="C2" s="1" t="s">
        <v>43</v>
      </c>
    </row>
    <row r="3" spans="1:81" ht="15" customHeight="1">
      <c r="C3" s="1" t="s">
        <v>44</v>
      </c>
      <c r="Y3" s="2"/>
    </row>
    <row r="4" spans="1:81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4">
        <v>44378</v>
      </c>
      <c r="BY4" s="4">
        <v>44409</v>
      </c>
      <c r="BZ4" s="4">
        <v>44440</v>
      </c>
      <c r="CA4" s="4">
        <v>44470</v>
      </c>
      <c r="CB4" s="4">
        <v>44501</v>
      </c>
    </row>
    <row r="5" spans="1:81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2">
        <v>238.46153846153845</v>
      </c>
      <c r="BX5" s="53">
        <v>274.25</v>
      </c>
      <c r="BY5" s="54">
        <v>295.58333333333297</v>
      </c>
      <c r="BZ5" s="54">
        <v>262.85714285714283</v>
      </c>
      <c r="CA5" s="54">
        <v>268</v>
      </c>
      <c r="CB5" s="10">
        <v>274.28571428571428</v>
      </c>
      <c r="CC5" s="10"/>
    </row>
    <row r="6" spans="1:81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2">
        <v>246</v>
      </c>
      <c r="BX6" s="53">
        <v>251</v>
      </c>
      <c r="BY6" s="54">
        <v>250</v>
      </c>
      <c r="BZ6" s="54">
        <v>280</v>
      </c>
      <c r="CA6" s="54">
        <v>267</v>
      </c>
      <c r="CB6" s="10">
        <v>301</v>
      </c>
      <c r="CC6" s="10"/>
    </row>
    <row r="7" spans="1:81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2">
        <v>256</v>
      </c>
      <c r="BX7" s="53">
        <v>275</v>
      </c>
      <c r="BY7" s="54">
        <v>261.25</v>
      </c>
      <c r="BZ7" s="54">
        <v>270</v>
      </c>
      <c r="CA7" s="54">
        <v>250.5</v>
      </c>
      <c r="CB7" s="10">
        <v>285</v>
      </c>
      <c r="CC7" s="10"/>
    </row>
    <row r="8" spans="1:81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2">
        <v>253.63636363636363</v>
      </c>
      <c r="BX8" s="53">
        <v>245</v>
      </c>
      <c r="BY8" s="54">
        <v>264.54545454545456</v>
      </c>
      <c r="BZ8" s="54">
        <v>266.66666666666669</v>
      </c>
      <c r="CA8" s="54">
        <v>260</v>
      </c>
      <c r="CB8" s="10">
        <v>272.72727272727275</v>
      </c>
      <c r="CC8" s="10"/>
    </row>
    <row r="9" spans="1:81" ht="15" customHeight="1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2">
        <v>238.33333333333334</v>
      </c>
      <c r="BX9" s="53">
        <v>233.66666666666666</v>
      </c>
      <c r="BY9" s="54">
        <v>214.69441165635826</v>
      </c>
      <c r="BZ9" s="54">
        <v>265.38461538461536</v>
      </c>
      <c r="CA9" s="54">
        <v>247.85714285714286</v>
      </c>
      <c r="CB9" s="10">
        <v>284.58333333333331</v>
      </c>
      <c r="CC9" s="10"/>
    </row>
    <row r="10" spans="1:81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2">
        <v>256.42857142857144</v>
      </c>
      <c r="BX10" s="53">
        <v>263</v>
      </c>
      <c r="BY10" s="54">
        <v>261.25</v>
      </c>
      <c r="BZ10" s="54">
        <v>245</v>
      </c>
      <c r="CA10" s="54">
        <v>252.5</v>
      </c>
      <c r="CB10" s="10">
        <v>296.875</v>
      </c>
      <c r="CC10" s="10"/>
    </row>
    <row r="11" spans="1:81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2">
        <v>234.61538461538461</v>
      </c>
      <c r="BX11" s="53">
        <v>242.91666666666666</v>
      </c>
      <c r="BY11" s="54">
        <v>237.91666666666666</v>
      </c>
      <c r="BZ11" s="54">
        <v>241.07142857142858</v>
      </c>
      <c r="CA11" s="54">
        <v>248.75</v>
      </c>
      <c r="CB11" s="10">
        <v>273.84615384615387</v>
      </c>
      <c r="CC11" s="10"/>
    </row>
    <row r="12" spans="1:81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2">
        <v>253.33333333333334</v>
      </c>
      <c r="BX12" s="53">
        <v>266.66666666666669</v>
      </c>
      <c r="BY12" s="54">
        <v>246.8</v>
      </c>
      <c r="BZ12" s="54">
        <v>239.06166666666664</v>
      </c>
      <c r="CA12" s="54">
        <v>246</v>
      </c>
      <c r="CB12" s="10">
        <v>251.8</v>
      </c>
      <c r="CC12" s="10"/>
    </row>
    <row r="13" spans="1:81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2">
        <v>255.42857142857142</v>
      </c>
      <c r="BX13" s="53">
        <v>290.375</v>
      </c>
      <c r="BY13" s="54">
        <v>289</v>
      </c>
      <c r="BZ13" s="54">
        <v>289</v>
      </c>
      <c r="CA13" s="54">
        <v>278.5</v>
      </c>
      <c r="CB13" s="10">
        <v>248.5</v>
      </c>
      <c r="CC13" s="10"/>
    </row>
    <row r="14" spans="1:81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2">
        <v>242.5</v>
      </c>
      <c r="BX14" s="53">
        <v>257.5</v>
      </c>
      <c r="BY14" s="54">
        <v>266.92307692307691</v>
      </c>
      <c r="BZ14" s="54">
        <v>273.75</v>
      </c>
      <c r="CA14" s="54">
        <v>266.53846153846155</v>
      </c>
      <c r="CB14" s="10">
        <v>284.11764705882354</v>
      </c>
      <c r="CC14" s="10"/>
    </row>
    <row r="15" spans="1:81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2">
        <v>240</v>
      </c>
      <c r="BX15" s="53">
        <v>240</v>
      </c>
      <c r="BY15" s="54">
        <v>248.84615384615384</v>
      </c>
      <c r="BZ15" s="54">
        <v>262.66666666666669</v>
      </c>
      <c r="CA15" s="54">
        <v>268.36363636363637</v>
      </c>
      <c r="CB15" s="10">
        <v>285</v>
      </c>
      <c r="CC15" s="10"/>
    </row>
    <row r="16" spans="1:81" ht="15" customHeight="1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2">
        <v>250.83333333333334</v>
      </c>
      <c r="BX16" s="53">
        <v>243.33333333333334</v>
      </c>
      <c r="BY16" s="54">
        <v>271.25</v>
      </c>
      <c r="BZ16" s="54">
        <v>273.33333333333331</v>
      </c>
      <c r="CA16" s="54">
        <v>258</v>
      </c>
      <c r="CB16" s="10">
        <v>302.14285714285717</v>
      </c>
      <c r="CC16" s="10"/>
    </row>
    <row r="17" spans="1:81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2">
        <v>264.18181818181819</v>
      </c>
      <c r="BX17" s="53">
        <v>260.81818181818181</v>
      </c>
      <c r="BY17" s="54">
        <v>256.92307692307691</v>
      </c>
      <c r="BZ17" s="54">
        <v>273</v>
      </c>
      <c r="CA17" s="54">
        <v>254.07549391842699</v>
      </c>
      <c r="CB17" s="10">
        <v>329</v>
      </c>
      <c r="CC17" s="10"/>
    </row>
    <row r="18" spans="1:81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2">
        <v>235.4</v>
      </c>
      <c r="BX18" s="53">
        <v>238.5</v>
      </c>
      <c r="BY18" s="54">
        <v>266.25</v>
      </c>
      <c r="BZ18" s="54">
        <v>249.64285714285714</v>
      </c>
      <c r="CA18" s="54">
        <v>257.5</v>
      </c>
      <c r="CB18" s="10">
        <v>263.82</v>
      </c>
      <c r="CC18" s="10"/>
    </row>
    <row r="19" spans="1:81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2">
        <v>243.18181818181819</v>
      </c>
      <c r="BX19" s="53">
        <v>251.92307692307693</v>
      </c>
      <c r="BY19" s="54">
        <v>250</v>
      </c>
      <c r="BZ19" s="54">
        <v>260.71428571428572</v>
      </c>
      <c r="CA19" s="54">
        <v>246.81818181818181</v>
      </c>
      <c r="CB19" s="10">
        <v>295.9375</v>
      </c>
      <c r="CC19" s="10"/>
    </row>
    <row r="20" spans="1:81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2">
        <v>209</v>
      </c>
      <c r="BX20" s="53">
        <v>235</v>
      </c>
      <c r="BY20" s="54">
        <v>267</v>
      </c>
      <c r="BZ20" s="54">
        <v>261</v>
      </c>
      <c r="CA20" s="54">
        <v>255</v>
      </c>
      <c r="CB20" s="10">
        <v>313.33333333333331</v>
      </c>
      <c r="CC20" s="10"/>
    </row>
    <row r="21" spans="1:81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2">
        <v>248.18181818181819</v>
      </c>
      <c r="BX21" s="53">
        <v>248.72727272727272</v>
      </c>
      <c r="BY21" s="54">
        <v>251.30434782608697</v>
      </c>
      <c r="BZ21" s="54">
        <v>255.33333333333334</v>
      </c>
      <c r="CA21" s="54">
        <v>261.94444444444446</v>
      </c>
      <c r="CB21" s="10">
        <v>324.4736842105263</v>
      </c>
      <c r="CC21" s="10"/>
    </row>
    <row r="22" spans="1:81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2">
        <v>246.15384615384616</v>
      </c>
      <c r="BX22" s="53">
        <v>258.88888888888891</v>
      </c>
      <c r="BY22" s="54">
        <v>245</v>
      </c>
      <c r="BZ22" s="54">
        <v>252.5</v>
      </c>
      <c r="CA22" s="54">
        <v>252.5</v>
      </c>
      <c r="CB22" s="10">
        <v>275.71428571428572</v>
      </c>
      <c r="CC22" s="10"/>
    </row>
    <row r="23" spans="1:81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2">
        <v>221.875</v>
      </c>
      <c r="BX23" s="53">
        <v>237</v>
      </c>
      <c r="BY23" s="54">
        <v>244</v>
      </c>
      <c r="BZ23" s="54">
        <v>257</v>
      </c>
      <c r="CA23" s="54">
        <v>265.22222222222223</v>
      </c>
      <c r="CB23" s="10">
        <v>260.63636363636363</v>
      </c>
      <c r="CC23" s="10"/>
    </row>
    <row r="24" spans="1:81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2">
        <v>243.33333333333334</v>
      </c>
      <c r="BX24" s="53">
        <v>236.64285714285714</v>
      </c>
      <c r="BY24" s="54">
        <v>236.64285714285714</v>
      </c>
      <c r="BZ24" s="54">
        <v>235.10440040572652</v>
      </c>
      <c r="CA24" s="54">
        <v>236.18181818181799</v>
      </c>
      <c r="CB24" s="10">
        <v>278.5</v>
      </c>
      <c r="CC24" s="10"/>
    </row>
    <row r="25" spans="1:81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2">
        <v>226.5</v>
      </c>
      <c r="BX25" s="53">
        <v>252.57142857142858</v>
      </c>
      <c r="BY25" s="54">
        <v>252.57142857142858</v>
      </c>
      <c r="BZ25" s="54">
        <v>225</v>
      </c>
      <c r="CA25" s="54">
        <v>235.71428571428601</v>
      </c>
      <c r="CB25" s="10">
        <v>224.375</v>
      </c>
      <c r="CC25" s="10"/>
    </row>
    <row r="26" spans="1:81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2">
        <v>241.70763356072999</v>
      </c>
      <c r="BX26" s="53">
        <v>236.66666666666666</v>
      </c>
      <c r="BY26" s="54">
        <v>214.16666666666666</v>
      </c>
      <c r="BZ26" s="54">
        <v>230</v>
      </c>
      <c r="CA26" s="54">
        <v>214.16666666666666</v>
      </c>
      <c r="CB26" s="10">
        <v>214.16666666666666</v>
      </c>
      <c r="CC26" s="10"/>
    </row>
    <row r="27" spans="1:81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2">
        <v>237</v>
      </c>
      <c r="BX27" s="53">
        <v>234.16666666666666</v>
      </c>
      <c r="BY27" s="54">
        <v>213.33333333333334</v>
      </c>
      <c r="BZ27" s="54">
        <v>273.75</v>
      </c>
      <c r="CA27" s="54">
        <v>257.5</v>
      </c>
      <c r="CB27" s="10">
        <v>272.14285714285717</v>
      </c>
      <c r="CC27" s="10"/>
    </row>
    <row r="28" spans="1:81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2">
        <v>261</v>
      </c>
      <c r="BX28" s="53">
        <v>268.57142857142856</v>
      </c>
      <c r="BY28" s="54">
        <v>281.25</v>
      </c>
      <c r="BZ28" s="54">
        <v>245</v>
      </c>
      <c r="CA28" s="54">
        <v>229.29673601213614</v>
      </c>
      <c r="CB28" s="10">
        <v>318</v>
      </c>
      <c r="CC28" s="10"/>
    </row>
    <row r="29" spans="1:81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2">
        <v>238.25</v>
      </c>
      <c r="BX29" s="53">
        <v>245</v>
      </c>
      <c r="BY29" s="54">
        <v>244.0625</v>
      </c>
      <c r="BZ29" s="54">
        <v>247.64705882352942</v>
      </c>
      <c r="CA29" s="54">
        <v>258.75</v>
      </c>
      <c r="CB29" s="10">
        <v>294.73684210526318</v>
      </c>
      <c r="CC29" s="10"/>
    </row>
    <row r="30" spans="1:81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2">
        <v>244.83333333333334</v>
      </c>
      <c r="BX30" s="53">
        <v>262.8</v>
      </c>
      <c r="BY30" s="54">
        <v>244.41666666666666</v>
      </c>
      <c r="BZ30" s="54">
        <v>241.22222222222223</v>
      </c>
      <c r="CA30" s="54">
        <v>254.1</v>
      </c>
      <c r="CB30" s="10">
        <v>293.88888888888891</v>
      </c>
      <c r="CC30" s="10"/>
    </row>
    <row r="31" spans="1:81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2">
        <v>260</v>
      </c>
      <c r="BX31" s="53">
        <v>252.85714285714286</v>
      </c>
      <c r="BY31" s="54">
        <v>255.71428571428572</v>
      </c>
      <c r="BZ31" s="54">
        <v>264</v>
      </c>
      <c r="CA31" s="54">
        <v>260</v>
      </c>
      <c r="CB31" s="10">
        <v>246</v>
      </c>
      <c r="CC31" s="10"/>
    </row>
    <row r="32" spans="1:81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2">
        <v>245.71428571428572</v>
      </c>
      <c r="BX32" s="53">
        <v>246.22222222222223</v>
      </c>
      <c r="BY32" s="54">
        <v>261.66666666666669</v>
      </c>
      <c r="BZ32" s="54">
        <v>266.53333333333336</v>
      </c>
      <c r="CA32" s="54">
        <v>275.35714285714283</v>
      </c>
      <c r="CB32" s="10">
        <v>285.5</v>
      </c>
      <c r="CC32" s="10"/>
    </row>
    <row r="33" spans="1:81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2">
        <v>258.75</v>
      </c>
      <c r="BX33" s="53">
        <v>248.07692307692307</v>
      </c>
      <c r="BY33" s="54">
        <v>246.66666666666666</v>
      </c>
      <c r="BZ33" s="54">
        <v>249.58333333333334</v>
      </c>
      <c r="CA33" s="54">
        <v>268.88888888888891</v>
      </c>
      <c r="CB33" s="10">
        <v>271.66666666666669</v>
      </c>
      <c r="CC33" s="10"/>
    </row>
    <row r="34" spans="1:81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2">
        <v>240.90909090909091</v>
      </c>
      <c r="BX34" s="53">
        <v>249.58333333333334</v>
      </c>
      <c r="BY34" s="54">
        <v>258.33333333333331</v>
      </c>
      <c r="BZ34" s="54">
        <v>255.27272727272728</v>
      </c>
      <c r="CA34" s="54">
        <v>260.22222222222223</v>
      </c>
      <c r="CB34" s="10">
        <v>318.30769230769232</v>
      </c>
      <c r="CC34" s="10"/>
    </row>
    <row r="35" spans="1:81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2">
        <v>254.70588235294119</v>
      </c>
      <c r="BX35" s="53">
        <v>264.72222222222223</v>
      </c>
      <c r="BY35" s="54">
        <v>284.58823529411762</v>
      </c>
      <c r="BZ35" s="54">
        <v>267.5625</v>
      </c>
      <c r="CA35" s="54">
        <v>273.13333333333298</v>
      </c>
      <c r="CB35" s="10">
        <v>293.33333333333331</v>
      </c>
      <c r="CC35" s="10"/>
    </row>
    <row r="36" spans="1:81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2">
        <v>218.90079825045888</v>
      </c>
      <c r="BX36" s="53">
        <v>230</v>
      </c>
      <c r="BY36" s="54">
        <v>258</v>
      </c>
      <c r="BZ36" s="54">
        <v>250</v>
      </c>
      <c r="CA36" s="54">
        <v>247.344459567607</v>
      </c>
      <c r="CB36" s="10">
        <v>272.5</v>
      </c>
      <c r="CC36" s="10"/>
    </row>
    <row r="37" spans="1:81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2">
        <v>228.52941176470588</v>
      </c>
      <c r="BX37" s="53">
        <v>237.41176470588235</v>
      </c>
      <c r="BY37" s="54">
        <v>247.625</v>
      </c>
      <c r="BZ37" s="54">
        <v>246</v>
      </c>
      <c r="CA37" s="54">
        <v>259.25</v>
      </c>
      <c r="CB37" s="10">
        <v>282.76190476190476</v>
      </c>
      <c r="CC37" s="10"/>
    </row>
    <row r="38" spans="1:81" ht="15" customHeight="1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2">
        <v>241.42857142857142</v>
      </c>
      <c r="BX38" s="53">
        <v>250</v>
      </c>
      <c r="BY38" s="54">
        <v>266.25</v>
      </c>
      <c r="BZ38" s="54">
        <v>231.18181818181819</v>
      </c>
      <c r="CA38" s="54">
        <v>235.3</v>
      </c>
      <c r="CB38" s="10">
        <v>235.3</v>
      </c>
      <c r="CC38" s="10"/>
    </row>
    <row r="39" spans="1:81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2">
        <v>247.36776958802324</v>
      </c>
      <c r="BX39" s="53">
        <v>273</v>
      </c>
      <c r="BY39" s="54">
        <v>276</v>
      </c>
      <c r="BZ39" s="54">
        <v>265.83333333333331</v>
      </c>
      <c r="CA39" s="54">
        <v>280</v>
      </c>
      <c r="CB39" s="10">
        <v>285.83333333333331</v>
      </c>
      <c r="CC39" s="10"/>
    </row>
    <row r="40" spans="1:81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2">
        <v>225.88507266473457</v>
      </c>
      <c r="BX40" s="53">
        <v>235</v>
      </c>
      <c r="BY40" s="54">
        <v>208.33333333333334</v>
      </c>
      <c r="BZ40" s="54">
        <v>233.75</v>
      </c>
      <c r="CA40" s="54">
        <v>227</v>
      </c>
      <c r="CB40" s="10">
        <v>220</v>
      </c>
      <c r="CC40" s="10"/>
    </row>
    <row r="41" spans="1:81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2">
        <v>221.66666666666666</v>
      </c>
      <c r="BX41" s="53">
        <v>243.57142857142858</v>
      </c>
      <c r="BY41" s="54">
        <v>267.5</v>
      </c>
      <c r="BZ41" s="54">
        <v>216.25</v>
      </c>
      <c r="CA41" s="54">
        <v>223.333333333333</v>
      </c>
      <c r="CB41" s="10">
        <v>250</v>
      </c>
      <c r="CC41" s="10"/>
    </row>
    <row r="42" spans="1:81" ht="15" customHeight="1">
      <c r="A42" s="49" t="s">
        <v>40</v>
      </c>
      <c r="B42" s="50"/>
      <c r="C42" s="51">
        <f>AVERAGE(C5:C41)</f>
        <v>151.93011101615403</v>
      </c>
      <c r="D42" s="51">
        <f t="shared" ref="D42:S42" si="0">AVERAGE(D5:D41)</f>
        <v>145.5687618941713</v>
      </c>
      <c r="E42" s="51">
        <f t="shared" si="0"/>
        <v>151.54163798064727</v>
      </c>
      <c r="F42" s="51">
        <f t="shared" si="0"/>
        <v>153.09482122186378</v>
      </c>
      <c r="G42" s="51">
        <f t="shared" si="0"/>
        <v>152.17234128704717</v>
      </c>
      <c r="H42" s="51">
        <f t="shared" si="0"/>
        <v>163.16169330899407</v>
      </c>
      <c r="I42" s="51">
        <f t="shared" si="0"/>
        <v>164.25549656997026</v>
      </c>
      <c r="J42" s="51">
        <f t="shared" si="0"/>
        <v>160.28619352285469</v>
      </c>
      <c r="K42" s="51">
        <f t="shared" si="0"/>
        <v>147.78473981415158</v>
      </c>
      <c r="L42" s="51">
        <f t="shared" si="0"/>
        <v>146.19486238278577</v>
      </c>
      <c r="M42" s="51">
        <f t="shared" si="0"/>
        <v>152.15382040327603</v>
      </c>
      <c r="N42" s="51">
        <f t="shared" si="0"/>
        <v>148.80902254721698</v>
      </c>
      <c r="O42" s="51">
        <f t="shared" si="0"/>
        <v>183.41165699039806</v>
      </c>
      <c r="P42" s="51">
        <f t="shared" si="0"/>
        <v>206.5473459370518</v>
      </c>
      <c r="Q42" s="51">
        <f t="shared" si="0"/>
        <v>196.52752555391874</v>
      </c>
      <c r="R42" s="51">
        <f t="shared" si="0"/>
        <v>192.69433526012472</v>
      </c>
      <c r="S42" s="51">
        <f t="shared" si="0"/>
        <v>187.25467150315657</v>
      </c>
      <c r="T42" s="51">
        <f t="shared" ref="T42:AY42" si="1">AVERAGE(T5:T41)</f>
        <v>195.67136510812983</v>
      </c>
      <c r="U42" s="51">
        <f t="shared" si="1"/>
        <v>196.25220329949434</v>
      </c>
      <c r="V42" s="51">
        <f t="shared" si="1"/>
        <v>227.19712789198084</v>
      </c>
      <c r="W42" s="51">
        <f t="shared" si="1"/>
        <v>249.37753052238341</v>
      </c>
      <c r="X42" s="51">
        <f t="shared" si="1"/>
        <v>234.55367784044259</v>
      </c>
      <c r="Y42" s="51">
        <f t="shared" si="1"/>
        <v>229.24706726324371</v>
      </c>
      <c r="Z42" s="51">
        <f t="shared" si="1"/>
        <v>216.29651115835321</v>
      </c>
      <c r="AA42" s="51">
        <f t="shared" si="1"/>
        <v>210.41928436356457</v>
      </c>
      <c r="AB42" s="51">
        <f t="shared" si="1"/>
        <v>197.6240864106654</v>
      </c>
      <c r="AC42" s="51">
        <f t="shared" si="1"/>
        <v>196.23442066046283</v>
      </c>
      <c r="AD42" s="51">
        <f t="shared" si="1"/>
        <v>184.79960115621881</v>
      </c>
      <c r="AE42" s="51">
        <f t="shared" si="1"/>
        <v>201.95591923533098</v>
      </c>
      <c r="AF42" s="51">
        <f t="shared" si="1"/>
        <v>199.26432432432429</v>
      </c>
      <c r="AG42" s="51">
        <f t="shared" si="1"/>
        <v>206.58302288308582</v>
      </c>
      <c r="AH42" s="51">
        <f t="shared" si="1"/>
        <v>213.82082534779903</v>
      </c>
      <c r="AI42" s="51">
        <f t="shared" si="1"/>
        <v>209.88710040970105</v>
      </c>
      <c r="AJ42" s="51">
        <f t="shared" si="1"/>
        <v>206.41388721567751</v>
      </c>
      <c r="AK42" s="51">
        <f t="shared" si="1"/>
        <v>204.34516069284376</v>
      </c>
      <c r="AL42" s="51">
        <f t="shared" si="1"/>
        <v>205.66760223524929</v>
      </c>
      <c r="AM42" s="51">
        <f t="shared" si="1"/>
        <v>204.97427224551839</v>
      </c>
      <c r="AN42" s="51">
        <f t="shared" si="1"/>
        <v>204.32402942182352</v>
      </c>
      <c r="AO42" s="51">
        <f t="shared" si="1"/>
        <v>207.98497288872684</v>
      </c>
      <c r="AP42" s="51">
        <f t="shared" si="1"/>
        <v>211.63961355002786</v>
      </c>
      <c r="AQ42" s="51">
        <f t="shared" si="1"/>
        <v>219.32704458447492</v>
      </c>
      <c r="AR42" s="51">
        <f t="shared" si="1"/>
        <v>219.54182571346936</v>
      </c>
      <c r="AS42" s="51">
        <f t="shared" si="1"/>
        <v>221.56382081285327</v>
      </c>
      <c r="AT42" s="51">
        <f t="shared" si="1"/>
        <v>225.08624725842216</v>
      </c>
      <c r="AU42" s="51">
        <f t="shared" si="1"/>
        <v>225.6053194509077</v>
      </c>
      <c r="AV42" s="51">
        <f t="shared" si="1"/>
        <v>229.16010601002864</v>
      </c>
      <c r="AW42" s="51">
        <f t="shared" si="1"/>
        <v>230.67054054054049</v>
      </c>
      <c r="AX42" s="51">
        <f t="shared" si="1"/>
        <v>228.01647452102554</v>
      </c>
      <c r="AY42" s="51">
        <f t="shared" si="1"/>
        <v>224.68703791446254</v>
      </c>
      <c r="AZ42" s="51">
        <f t="shared" ref="AZ42:BT42" si="2">AVERAGE(AZ5:AZ41)</f>
        <v>224.96116725191806</v>
      </c>
      <c r="BA42" s="51">
        <f t="shared" si="2"/>
        <v>229.07598670451605</v>
      </c>
      <c r="BB42" s="51">
        <f t="shared" si="2"/>
        <v>227.92251574584688</v>
      </c>
      <c r="BC42" s="51">
        <f t="shared" si="2"/>
        <v>226.1900682397615</v>
      </c>
      <c r="BD42" s="51">
        <f t="shared" si="2"/>
        <v>225.07836994176486</v>
      </c>
      <c r="BE42" s="51">
        <f t="shared" si="2"/>
        <v>229.80901540711858</v>
      </c>
      <c r="BF42" s="51">
        <f t="shared" si="2"/>
        <v>229.78181371931379</v>
      </c>
      <c r="BG42" s="51">
        <f t="shared" si="2"/>
        <v>226.24706385417252</v>
      </c>
      <c r="BH42" s="51">
        <f t="shared" si="2"/>
        <v>226.78236980295804</v>
      </c>
      <c r="BI42" s="51">
        <f t="shared" si="2"/>
        <v>224.11040887895334</v>
      </c>
      <c r="BJ42" s="51">
        <f t="shared" si="2"/>
        <v>219.12666295111671</v>
      </c>
      <c r="BK42" s="51">
        <f t="shared" si="2"/>
        <v>224.36956632399361</v>
      </c>
      <c r="BL42" s="51">
        <f t="shared" si="2"/>
        <v>224.43370682724094</v>
      </c>
      <c r="BM42" s="51">
        <f t="shared" si="2"/>
        <v>221.87571463384828</v>
      </c>
      <c r="BN42" s="51">
        <f t="shared" si="2"/>
        <v>219.68298762575532</v>
      </c>
      <c r="BO42" s="51">
        <f t="shared" si="2"/>
        <v>219.79930768681163</v>
      </c>
      <c r="BP42" s="51">
        <f t="shared" si="2"/>
        <v>223.74380334948256</v>
      </c>
      <c r="BQ42" s="51">
        <f t="shared" si="2"/>
        <v>224.37236903486908</v>
      </c>
      <c r="BR42" s="51">
        <f t="shared" si="2"/>
        <v>224.8571059814868</v>
      </c>
      <c r="BS42" s="51">
        <f t="shared" si="2"/>
        <v>227.75913349218766</v>
      </c>
      <c r="BT42" s="51">
        <f t="shared" si="2"/>
        <v>235.40991431784533</v>
      </c>
      <c r="BU42" s="51">
        <f t="shared" ref="BU42:BZ42" si="3">AVERAGE(BU5:BU41)</f>
        <v>237.192881750119</v>
      </c>
      <c r="BV42" s="51">
        <f t="shared" si="3"/>
        <v>238.82379974289083</v>
      </c>
      <c r="BW42" s="51">
        <f t="shared" si="3"/>
        <v>242.43315080639468</v>
      </c>
      <c r="BX42" s="51">
        <f t="shared" si="3"/>
        <v>250.82242806213401</v>
      </c>
      <c r="BY42" s="51">
        <f t="shared" si="3"/>
        <v>254.20695932728549</v>
      </c>
      <c r="BZ42" s="51">
        <f t="shared" si="3"/>
        <v>254.63980333089245</v>
      </c>
      <c r="CA42" s="51">
        <f>AVERAGE(CA5:CA41)</f>
        <v>254.07049918756624</v>
      </c>
      <c r="CB42" s="51">
        <f>AVERAGE(CB5:CB41)</f>
        <v>277.83260352689922</v>
      </c>
      <c r="CC42" s="51"/>
    </row>
    <row r="43" spans="1:81" ht="15" customHeight="1">
      <c r="A43" s="49" t="s">
        <v>41</v>
      </c>
      <c r="B43" s="50"/>
      <c r="C43" s="51"/>
      <c r="D43" s="51">
        <f t="shared" ref="D43:V43" si="4">D42/C42*100-100</f>
        <v>-4.1870232829003555</v>
      </c>
      <c r="E43" s="51">
        <f t="shared" si="4"/>
        <v>4.1031303754704282</v>
      </c>
      <c r="F43" s="51">
        <f t="shared" si="4"/>
        <v>1.0249217719389208</v>
      </c>
      <c r="G43" s="51">
        <f t="shared" si="4"/>
        <v>-0.60255463081912808</v>
      </c>
      <c r="H43" s="51">
        <f t="shared" si="4"/>
        <v>7.2216487759870489</v>
      </c>
      <c r="I43" s="51">
        <f t="shared" si="4"/>
        <v>0.67037993955159436</v>
      </c>
      <c r="J43" s="51">
        <f t="shared" si="4"/>
        <v>-2.4165419909857917</v>
      </c>
      <c r="K43" s="51">
        <f t="shared" si="4"/>
        <v>-7.7994576038893655</v>
      </c>
      <c r="L43" s="51">
        <f t="shared" si="4"/>
        <v>-1.0758062255718528</v>
      </c>
      <c r="M43" s="51">
        <f t="shared" si="4"/>
        <v>4.0760379149903088</v>
      </c>
      <c r="N43" s="51">
        <f t="shared" si="4"/>
        <v>-2.1983002774388609</v>
      </c>
      <c r="O43" s="51">
        <f t="shared" si="4"/>
        <v>23.253048673309905</v>
      </c>
      <c r="P43" s="51">
        <f t="shared" si="4"/>
        <v>12.614077712555073</v>
      </c>
      <c r="Q43" s="51">
        <f t="shared" si="4"/>
        <v>-4.8511010091539646</v>
      </c>
      <c r="R43" s="51">
        <f t="shared" si="4"/>
        <v>-1.9504597551869978</v>
      </c>
      <c r="S43" s="51">
        <f t="shared" si="4"/>
        <v>-2.8229494912888669</v>
      </c>
      <c r="T43" s="51">
        <f t="shared" si="4"/>
        <v>4.4947843156112555</v>
      </c>
      <c r="U43" s="51">
        <f t="shared" si="4"/>
        <v>0.29684373645757489</v>
      </c>
      <c r="V43" s="51">
        <f t="shared" si="4"/>
        <v>15.767937415338167</v>
      </c>
      <c r="W43" s="51">
        <f t="shared" ref="W43:AQ43" si="5">W42/V42*100-100</f>
        <v>9.7626245702138021</v>
      </c>
      <c r="X43" s="51">
        <f t="shared" si="5"/>
        <v>-5.9443417580118592</v>
      </c>
      <c r="Y43" s="51">
        <f t="shared" si="5"/>
        <v>-2.2624290635974376</v>
      </c>
      <c r="Z43" s="51">
        <f t="shared" si="5"/>
        <v>-5.6491698059628419</v>
      </c>
      <c r="AA43" s="51">
        <f t="shared" si="5"/>
        <v>-2.7172083189478116</v>
      </c>
      <c r="AB43" s="51">
        <f t="shared" si="5"/>
        <v>-6.0808105072686658</v>
      </c>
      <c r="AC43" s="51">
        <f t="shared" si="5"/>
        <v>-0.70318642602846637</v>
      </c>
      <c r="AD43" s="51">
        <f t="shared" si="5"/>
        <v>-5.827122207081743</v>
      </c>
      <c r="AE43" s="51">
        <f t="shared" si="5"/>
        <v>9.2837419408763822</v>
      </c>
      <c r="AF43" s="51">
        <f t="shared" si="5"/>
        <v>-1.3327635660286319</v>
      </c>
      <c r="AG43" s="51">
        <f t="shared" si="5"/>
        <v>3.6728594461543196</v>
      </c>
      <c r="AH43" s="51">
        <f t="shared" si="5"/>
        <v>3.5035804799939569</v>
      </c>
      <c r="AI43" s="51">
        <f t="shared" si="5"/>
        <v>-1.8397295640868521</v>
      </c>
      <c r="AJ43" s="51">
        <f t="shared" si="5"/>
        <v>-1.6548006939177355</v>
      </c>
      <c r="AK43" s="51">
        <f t="shared" si="5"/>
        <v>-1.0022225494315506</v>
      </c>
      <c r="AL43" s="51">
        <f t="shared" si="5"/>
        <v>0.64716068534322346</v>
      </c>
      <c r="AM43" s="51">
        <f t="shared" si="5"/>
        <v>-0.3371119136877212</v>
      </c>
      <c r="AN43" s="51">
        <f t="shared" si="5"/>
        <v>-0.31723143425337241</v>
      </c>
      <c r="AO43" s="51">
        <f t="shared" si="5"/>
        <v>1.7917341769652353</v>
      </c>
      <c r="AP43" s="51">
        <f t="shared" si="5"/>
        <v>1.7571657271875409</v>
      </c>
      <c r="AQ43" s="51">
        <f t="shared" si="5"/>
        <v>3.6323214286298366</v>
      </c>
      <c r="AR43" s="51">
        <f t="shared" ref="AR43:BD43" si="6">AR42/AQ42*100-100</f>
        <v>9.7927334680207423E-2</v>
      </c>
      <c r="AS43" s="51">
        <f t="shared" si="6"/>
        <v>0.92100677983013668</v>
      </c>
      <c r="AT43" s="51">
        <f t="shared" si="6"/>
        <v>1.5898021764772352</v>
      </c>
      <c r="AU43" s="51">
        <f t="shared" si="6"/>
        <v>0.23061035438989563</v>
      </c>
      <c r="AV43" s="51">
        <f t="shared" si="6"/>
        <v>1.5756661091914026</v>
      </c>
      <c r="AW43" s="51">
        <f t="shared" si="6"/>
        <v>0.65911757365209667</v>
      </c>
      <c r="AX43" s="51">
        <f t="shared" si="6"/>
        <v>-1.1505873326067331</v>
      </c>
      <c r="AY43" s="51">
        <f t="shared" si="6"/>
        <v>-1.4601737061134941</v>
      </c>
      <c r="AZ43" s="51">
        <f t="shared" si="6"/>
        <v>0.1220049629920652</v>
      </c>
      <c r="BA43" s="51">
        <f t="shared" si="6"/>
        <v>1.8291243341523398</v>
      </c>
      <c r="BB43" s="51">
        <f t="shared" si="6"/>
        <v>-0.50353202675800901</v>
      </c>
      <c r="BC43" s="51">
        <f t="shared" si="6"/>
        <v>-0.760103713499376</v>
      </c>
      <c r="BD43" s="51">
        <f t="shared" si="6"/>
        <v>-0.49148855502278366</v>
      </c>
      <c r="BE43" s="51">
        <f t="shared" ref="BE43:BK43" si="7">BE42/BD42*100-100</f>
        <v>2.1017770239662354</v>
      </c>
      <c r="BF43" s="51">
        <f t="shared" si="7"/>
        <v>-1.1836649557281476E-2</v>
      </c>
      <c r="BG43" s="51">
        <f t="shared" si="7"/>
        <v>-1.5383070609143488</v>
      </c>
      <c r="BH43" s="51">
        <f t="shared" si="7"/>
        <v>0.23660238487362051</v>
      </c>
      <c r="BI43" s="51">
        <f t="shared" si="7"/>
        <v>-1.1782048694200853</v>
      </c>
      <c r="BJ43" s="51">
        <f t="shared" si="7"/>
        <v>-2.2237904757598415</v>
      </c>
      <c r="BK43" s="51">
        <f t="shared" si="7"/>
        <v>2.3926359769584451</v>
      </c>
      <c r="BL43" s="51">
        <f t="shared" ref="BL43:BU43" si="8">BL42/BK42*100-100</f>
        <v>2.8586989001325946E-2</v>
      </c>
      <c r="BM43" s="51">
        <f t="shared" si="8"/>
        <v>-1.1397540189280448</v>
      </c>
      <c r="BN43" s="51">
        <f t="shared" si="8"/>
        <v>-0.98826814449320466</v>
      </c>
      <c r="BO43" s="51">
        <f t="shared" si="8"/>
        <v>5.294905277530404E-2</v>
      </c>
      <c r="BP43" s="51">
        <f t="shared" si="8"/>
        <v>1.7945896664476066</v>
      </c>
      <c r="BQ43" s="51">
        <f t="shared" si="8"/>
        <v>0.28093099159698909</v>
      </c>
      <c r="BR43" s="51">
        <f t="shared" si="8"/>
        <v>0.21604128382777787</v>
      </c>
      <c r="BS43" s="51">
        <f t="shared" si="8"/>
        <v>1.2906096509753127</v>
      </c>
      <c r="BT43" s="51">
        <f t="shared" si="8"/>
        <v>3.3591543436040041</v>
      </c>
      <c r="BU43" s="51">
        <f t="shared" si="8"/>
        <v>0.75738842072145474</v>
      </c>
      <c r="BV43" s="51">
        <f t="shared" ref="BV43:CB43" si="9">BV42/BU42*100-100</f>
        <v>0.68759145752525797</v>
      </c>
      <c r="BW43" s="51">
        <f t="shared" si="9"/>
        <v>1.5113029218149876</v>
      </c>
      <c r="BX43" s="51">
        <f t="shared" si="9"/>
        <v>3.460449706582807</v>
      </c>
      <c r="BY43" s="51">
        <f t="shared" si="9"/>
        <v>1.3493734556756039</v>
      </c>
      <c r="BZ43" s="51">
        <f t="shared" si="9"/>
        <v>0.17027228709724795</v>
      </c>
      <c r="CA43" s="51">
        <f>CA42/BZ42*100-100</f>
        <v>-0.22357233075082661</v>
      </c>
      <c r="CB43" s="51">
        <f t="shared" si="9"/>
        <v>9.3525633299876887</v>
      </c>
    </row>
    <row r="44" spans="1:81" ht="15" customHeight="1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10">O42/C42*100-100</f>
        <v>20.721070868497392</v>
      </c>
      <c r="P44" s="51">
        <f t="shared" si="10"/>
        <v>41.889883000593215</v>
      </c>
      <c r="Q44" s="51">
        <f t="shared" si="10"/>
        <v>29.685496456766828</v>
      </c>
      <c r="R44" s="51">
        <f t="shared" si="10"/>
        <v>25.866004951841987</v>
      </c>
      <c r="S44" s="51">
        <f t="shared" si="10"/>
        <v>23.054340834470423</v>
      </c>
      <c r="T44" s="51">
        <f t="shared" si="10"/>
        <v>19.924818834509921</v>
      </c>
      <c r="U44" s="51">
        <f t="shared" si="10"/>
        <v>19.479839273381018</v>
      </c>
      <c r="V44" s="51">
        <f>V42/J42*100-100</f>
        <v>41.744664901275826</v>
      </c>
      <c r="W44" s="51">
        <f t="shared" ref="W44:AQ44" si="11">W42/K42*100-100</f>
        <v>68.743762607689405</v>
      </c>
      <c r="X44" s="51">
        <f t="shared" si="11"/>
        <v>60.439070168077905</v>
      </c>
      <c r="Y44" s="51">
        <f t="shared" si="11"/>
        <v>50.66796657200976</v>
      </c>
      <c r="Z44" s="51">
        <f t="shared" si="11"/>
        <v>45.351745113252463</v>
      </c>
      <c r="AA44" s="51">
        <f t="shared" si="11"/>
        <v>14.725142238140521</v>
      </c>
      <c r="AB44" s="51">
        <f t="shared" si="11"/>
        <v>-4.320200526375146</v>
      </c>
      <c r="AC44" s="51">
        <f t="shared" si="11"/>
        <v>-0.14914190397999505</v>
      </c>
      <c r="AD44" s="51">
        <f t="shared" si="11"/>
        <v>-4.0970244886797076</v>
      </c>
      <c r="AE44" s="51">
        <f t="shared" si="11"/>
        <v>7.8509377705573371</v>
      </c>
      <c r="AF44" s="51">
        <f t="shared" si="11"/>
        <v>1.8362212652878185</v>
      </c>
      <c r="AG44" s="51">
        <f t="shared" si="11"/>
        <v>5.2640527901874918</v>
      </c>
      <c r="AH44" s="51">
        <f t="shared" si="11"/>
        <v>-5.887531531886907</v>
      </c>
      <c r="AI44" s="51">
        <f t="shared" si="11"/>
        <v>-15.835600757598257</v>
      </c>
      <c r="AJ44" s="51">
        <f t="shared" si="11"/>
        <v>-11.997164522786747</v>
      </c>
      <c r="AK44" s="51">
        <f t="shared" si="11"/>
        <v>-10.862475523756714</v>
      </c>
      <c r="AL44" s="51">
        <f t="shared" si="11"/>
        <v>-4.9140454768234321</v>
      </c>
      <c r="AM44" s="51">
        <f t="shared" si="11"/>
        <v>-2.5876963390096108</v>
      </c>
      <c r="AN44" s="51">
        <f t="shared" si="11"/>
        <v>3.3902461652551636</v>
      </c>
      <c r="AO44" s="51">
        <f t="shared" si="11"/>
        <v>5.9880178965114226</v>
      </c>
      <c r="AP44" s="51">
        <f t="shared" si="11"/>
        <v>14.523847576445831</v>
      </c>
      <c r="AQ44" s="51">
        <f t="shared" si="11"/>
        <v>8.6014440254668045</v>
      </c>
      <c r="AR44" s="51">
        <f t="shared" ref="AR44:BD44" si="12">AR42/AF42*100-100</f>
        <v>10.176182544418367</v>
      </c>
      <c r="AS44" s="51">
        <f t="shared" si="12"/>
        <v>7.2517081610552907</v>
      </c>
      <c r="AT44" s="51">
        <f t="shared" si="12"/>
        <v>5.2686270817161613</v>
      </c>
      <c r="AU44" s="51">
        <f t="shared" si="12"/>
        <v>7.4888923666697877</v>
      </c>
      <c r="AV44" s="51">
        <f t="shared" si="12"/>
        <v>11.01971340260846</v>
      </c>
      <c r="AW44" s="51">
        <f t="shared" si="12"/>
        <v>12.882800727180935</v>
      </c>
      <c r="AX44" s="51">
        <f t="shared" si="12"/>
        <v>10.866501112903975</v>
      </c>
      <c r="AY44" s="51">
        <f t="shared" si="12"/>
        <v>9.6171902224549228</v>
      </c>
      <c r="AZ44" s="51">
        <f t="shared" si="12"/>
        <v>10.100201081826498</v>
      </c>
      <c r="BA44" s="51">
        <f t="shared" si="12"/>
        <v>10.140643106496455</v>
      </c>
      <c r="BB44" s="51">
        <f t="shared" si="12"/>
        <v>7.6936930297172523</v>
      </c>
      <c r="BC44" s="51">
        <f t="shared" si="12"/>
        <v>3.1291278593977836</v>
      </c>
      <c r="BD44" s="51">
        <f t="shared" si="12"/>
        <v>2.5218630711040078</v>
      </c>
      <c r="BE44" s="51">
        <f t="shared" ref="BE44:BK44" si="13">BE42/AS42*100-100</f>
        <v>3.7213632460462662</v>
      </c>
      <c r="BF44" s="51">
        <f t="shared" si="13"/>
        <v>2.0861187736186366</v>
      </c>
      <c r="BG44" s="51">
        <f t="shared" si="13"/>
        <v>0.28445446447219069</v>
      </c>
      <c r="BH44" s="51">
        <f t="shared" si="13"/>
        <v>-1.0375873220125555</v>
      </c>
      <c r="BI44" s="51">
        <f t="shared" si="13"/>
        <v>-2.8439399527197935</v>
      </c>
      <c r="BJ44" s="51">
        <f t="shared" si="13"/>
        <v>-3.8987584509333715</v>
      </c>
      <c r="BK44" s="51">
        <f t="shared" si="13"/>
        <v>-0.14129501791278187</v>
      </c>
      <c r="BL44" s="51">
        <f t="shared" ref="BL44:BU44" si="14">BL42/AZ42*100-100</f>
        <v>-0.23446732212516963</v>
      </c>
      <c r="BM44" s="51">
        <f t="shared" si="14"/>
        <v>-3.1431806424806013</v>
      </c>
      <c r="BN44" s="51">
        <f t="shared" si="14"/>
        <v>-3.6150566753481002</v>
      </c>
      <c r="BO44" s="51">
        <f t="shared" si="14"/>
        <v>-2.8253939718412653</v>
      </c>
      <c r="BP44" s="51">
        <f t="shared" si="14"/>
        <v>-0.5929341822706391</v>
      </c>
      <c r="BQ44" s="51">
        <f t="shared" si="14"/>
        <v>-2.3657237130659183</v>
      </c>
      <c r="BR44" s="51">
        <f t="shared" si="14"/>
        <v>-2.1432104038671582</v>
      </c>
      <c r="BS44" s="51">
        <f t="shared" si="14"/>
        <v>0.66832674522120783</v>
      </c>
      <c r="BT44" s="51">
        <f t="shared" si="14"/>
        <v>3.8043277007747207</v>
      </c>
      <c r="BU44" s="51">
        <f t="shared" si="14"/>
        <v>5.8375123835643876</v>
      </c>
      <c r="BV44" s="51">
        <f t="shared" ref="BV44:CB44" si="15">BV42/BJ42*100-100</f>
        <v>8.9889274661971257</v>
      </c>
      <c r="BW44" s="51">
        <f t="shared" si="15"/>
        <v>8.0508175767104433</v>
      </c>
      <c r="BX44" s="51">
        <f t="shared" si="15"/>
        <v>11.757913554048244</v>
      </c>
      <c r="BY44" s="51">
        <f t="shared" si="15"/>
        <v>14.571781660192968</v>
      </c>
      <c r="BZ44" s="51">
        <f t="shared" si="15"/>
        <v>15.912390887859004</v>
      </c>
      <c r="CA44" s="51">
        <f>CA42/BO42*100-100</f>
        <v>15.592037964736022</v>
      </c>
      <c r="CB44" s="51">
        <f t="shared" si="15"/>
        <v>24.174434941973004</v>
      </c>
    </row>
    <row r="45" spans="1:81" ht="15" customHeight="1">
      <c r="BC45" s="30"/>
    </row>
    <row r="46" spans="1:81" ht="15" customHeight="1">
      <c r="BC46" s="30"/>
    </row>
    <row r="47" spans="1:81" ht="15" customHeight="1">
      <c r="D47" s="5"/>
      <c r="H47" s="5"/>
      <c r="BC47" s="30"/>
    </row>
    <row r="48" spans="1:81" ht="15" customHeight="1">
      <c r="D48" s="5"/>
      <c r="BC48" s="30"/>
    </row>
    <row r="49" spans="4:55" ht="15" customHeight="1">
      <c r="D49" s="5"/>
      <c r="H49" s="5"/>
      <c r="BC49" s="30"/>
    </row>
    <row r="50" spans="4:55" ht="15" customHeight="1">
      <c r="BC50" s="30"/>
    </row>
    <row r="51" spans="4:55" ht="15" customHeight="1">
      <c r="BC51" s="30"/>
    </row>
    <row r="52" spans="4:55" ht="15" customHeight="1">
      <c r="D52" s="5"/>
      <c r="BC52" s="30"/>
    </row>
    <row r="53" spans="4:55" ht="15" customHeight="1">
      <c r="D53" s="5"/>
      <c r="E53" s="5"/>
      <c r="F53" s="10"/>
      <c r="BC53" s="30"/>
    </row>
    <row r="54" spans="4:55" ht="15" customHeight="1">
      <c r="D54" s="5"/>
      <c r="E54" s="5"/>
      <c r="F54" s="10"/>
      <c r="BC54" s="30"/>
    </row>
    <row r="55" spans="4:55" ht="15" customHeight="1">
      <c r="E55" s="5"/>
      <c r="F55" s="10"/>
      <c r="BC55" s="30"/>
    </row>
    <row r="56" spans="4:55" ht="15" customHeight="1">
      <c r="BC56" s="30"/>
    </row>
    <row r="57" spans="4:55" ht="15" customHeight="1">
      <c r="BC57" s="30"/>
    </row>
    <row r="58" spans="4:55" ht="15" customHeight="1">
      <c r="BC58" s="30"/>
    </row>
    <row r="59" spans="4:55" ht="15" customHeight="1">
      <c r="BC59" s="30"/>
    </row>
    <row r="60" spans="4:55" ht="15" customHeight="1">
      <c r="BC6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Nov 2021</vt:lpstr>
      <vt:lpstr>Diesel JUN 2015 - November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2021-12-16T12:56:01Z</dcterms:modified>
</cp:coreProperties>
</file>